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4895" windowHeight="790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38" i="1"/>
  <c r="E5"/>
  <c r="E46"/>
  <c r="E45"/>
  <c r="D46"/>
  <c r="D45"/>
  <c r="E43"/>
  <c r="E42" s="1"/>
  <c r="D43"/>
  <c r="D42"/>
  <c r="E39"/>
  <c r="D39"/>
  <c r="D38" s="1"/>
  <c r="E36"/>
  <c r="E35" s="1"/>
  <c r="D36"/>
  <c r="D35" s="1"/>
  <c r="D29"/>
  <c r="E30"/>
  <c r="E29" s="1"/>
  <c r="D30"/>
  <c r="E24"/>
  <c r="E25"/>
  <c r="D25"/>
  <c r="D24"/>
  <c r="E17"/>
  <c r="D17"/>
  <c r="D5"/>
  <c r="E13"/>
  <c r="D13"/>
  <c r="E4" l="1"/>
  <c r="E3" s="1"/>
  <c r="D4"/>
  <c r="D3" s="1"/>
</calcChain>
</file>

<file path=xl/sharedStrings.xml><?xml version="1.0" encoding="utf-8"?>
<sst xmlns="http://schemas.openxmlformats.org/spreadsheetml/2006/main" count="72" uniqueCount="53">
  <si>
    <t>일반사업비</t>
  </si>
  <si>
    <t>퇴직금 및 퇴직적립금</t>
  </si>
  <si>
    <t>과 목</t>
  </si>
  <si>
    <t>관</t>
  </si>
  <si>
    <t>항</t>
  </si>
  <si>
    <t>목</t>
  </si>
  <si>
    <t>인건비</t>
  </si>
  <si>
    <t>급여</t>
  </si>
  <si>
    <t>상여금</t>
  </si>
  <si>
    <t>일용잡급</t>
  </si>
  <si>
    <t>제수당</t>
  </si>
  <si>
    <t>사회보험부담금</t>
  </si>
  <si>
    <t>기타후생경비</t>
  </si>
  <si>
    <t>기관운영비</t>
  </si>
  <si>
    <t>직책보조비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</si>
  <si>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</si>
  <si>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</si>
  <si>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</si>
  <si>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</si>
  <si>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</si>
  <si>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</si>
  <si>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</si>
  <si>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연료비</t>
  </si>
  <si>
    <t>시설비</t>
  </si>
  <si>
    <t>자산취득비</t>
  </si>
  <si>
    <t>시설장비유지비</t>
  </si>
  <si>
    <t>예산액</t>
  </si>
  <si>
    <t>결산액</t>
  </si>
  <si>
    <t>예 산 대 비</t>
  </si>
  <si>
    <t>비 고</t>
  </si>
  <si>
    <t>증</t>
  </si>
  <si>
    <t>감</t>
  </si>
  <si>
    <t>사업비</t>
  </si>
  <si>
    <t>과년도</t>
  </si>
  <si>
    <t>과년도지출</t>
  </si>
  <si>
    <t>상환금</t>
  </si>
  <si>
    <t>부채상환금</t>
  </si>
  <si>
    <t>원금상환금</t>
  </si>
  <si>
    <t>이자지불금</t>
  </si>
  <si>
    <t>잡지출</t>
  </si>
  <si>
    <t>예비비</t>
  </si>
  <si>
    <t>사무비</t>
    <phoneticPr fontId="1" type="noConversion"/>
  </si>
  <si>
    <t>업무추진비</t>
    <phoneticPr fontId="1" type="noConversion"/>
  </si>
  <si>
    <t>총    계</t>
    <phoneticPr fontId="1" type="noConversion"/>
  </si>
  <si>
    <t>합  계</t>
    <phoneticPr fontId="1" type="noConversion"/>
  </si>
  <si>
    <t>소 계</t>
    <phoneticPr fontId="1" type="noConversion"/>
  </si>
  <si>
    <t>소 계</t>
    <phoneticPr fontId="1" type="noConversion"/>
  </si>
  <si>
    <t>저소득층지원사업비</t>
    <phoneticPr fontId="1" type="noConversion"/>
  </si>
  <si>
    <t>노동부사업비</t>
    <phoneticPr fontId="1" type="noConversion"/>
  </si>
  <si>
    <t>자활지원사업비</t>
    <phoneticPr fontId="1" type="noConversion"/>
  </si>
  <si>
    <t>공부방운영사업비</t>
    <phoneticPr fontId="1" type="noConversion"/>
  </si>
  <si>
    <t>재산</t>
    <phoneticPr fontId="1" type="noConversion"/>
  </si>
  <si>
    <t>조성비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</si>
</sst>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5" xfId="0" applyFont="1" applyBorder="1" applyAlignment="1">
      <alignment horizontal="justify" vertical="center" wrapText="1"/>
    </xf>
    <xf numFmtId="0" fontId="3" fillId="0" borderId="21" xfId="0" applyFont="1" applyBorder="1" applyAlignment="1">
      <alignment horizontal="justify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justify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justify" vertical="center" wrapText="1"/>
    </xf>
    <xf numFmtId="176" fontId="3" fillId="0" borderId="4" xfId="0" applyNumberFormat="1" applyFont="1" applyBorder="1" applyAlignment="1">
      <alignment horizontal="right" vertical="center" wrapText="1"/>
    </xf>
    <xf numFmtId="176" fontId="3" fillId="0" borderId="7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3" fillId="0" borderId="8" xfId="0" applyNumberFormat="1" applyFont="1" applyBorder="1" applyAlignment="1">
      <alignment horizontal="right" vertical="center" wrapText="1"/>
    </xf>
    <xf numFmtId="176" fontId="3" fillId="0" borderId="10" xfId="0" applyNumberFormat="1" applyFont="1" applyBorder="1" applyAlignment="1">
      <alignment horizontal="right" vertical="center" wrapText="1"/>
    </xf>
    <xf numFmtId="176" fontId="3" fillId="0" borderId="30" xfId="0" applyNumberFormat="1" applyFont="1" applyBorder="1" applyAlignment="1">
      <alignment horizontal="right" vertical="center" wrapText="1"/>
    </xf>
    <xf numFmtId="176" fontId="3" fillId="0" borderId="37" xfId="0" applyNumberFormat="1" applyFont="1" applyBorder="1" applyAlignment="1">
      <alignment horizontal="right" vertical="center" wrapText="1"/>
    </xf>
    <xf numFmtId="176" fontId="3" fillId="0" borderId="12" xfId="0" applyNumberFormat="1" applyFont="1" applyBorder="1" applyAlignment="1">
      <alignment horizontal="right" vertical="center" wrapText="1"/>
    </xf>
    <xf numFmtId="0" fontId="3" fillId="0" borderId="33" xfId="0" applyFont="1" applyBorder="1" applyAlignment="1">
      <alignment horizontal="justify" vertical="center" wrapText="1"/>
    </xf>
    <xf numFmtId="0" fontId="4" fillId="0" borderId="0" xfId="0" applyFont="1">
      <alignment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176" fontId="3" fillId="0" borderId="9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3"/>
  <sheetViews>
    <sheetView tabSelected="1" view="pageLayout" zoomScaleNormal="100" workbookViewId="0">
      <selection activeCell="H10" sqref="H10"/>
    </sheetView>
  </sheetViews>
  <sheetFormatPr defaultRowHeight="16.5"/>
  <cols>
    <col min="1" max="1" width="10" customWidth="1"/>
    <col min="2" max="2" width="10.375" customWidth="1"/>
    <col min="3" max="3" width="20.5" customWidth="1"/>
    <col min="4" max="5" width="8.75" customWidth="1"/>
    <col min="6" max="6" width="7.5" customWidth="1"/>
    <col min="7" max="7" width="7.25" customWidth="1"/>
    <col min="8" max="8" width="11.375" customWidth="1"/>
  </cols>
  <sheetData>
    <row r="1" spans="1:8" ht="17.25" customHeight="1">
      <c r="A1" s="46" t="s">
        <v>2</v>
      </c>
      <c r="B1" s="47"/>
      <c r="C1" s="48"/>
      <c r="D1" s="50" t="s">
        <v>26</v>
      </c>
      <c r="E1" s="50" t="s">
        <v>27</v>
      </c>
      <c r="F1" s="49" t="s">
        <v>28</v>
      </c>
      <c r="G1" s="48"/>
      <c r="H1" s="41" t="s">
        <v>29</v>
      </c>
    </row>
    <row r="2" spans="1:8" ht="17.25" customHeight="1" thickBot="1">
      <c r="A2" s="10" t="s">
        <v>3</v>
      </c>
      <c r="B2" s="1" t="s">
        <v>4</v>
      </c>
      <c r="C2" s="1" t="s">
        <v>5</v>
      </c>
      <c r="D2" s="51"/>
      <c r="E2" s="51"/>
      <c r="F2" s="1" t="s">
        <v>30</v>
      </c>
      <c r="G2" s="1" t="s">
        <v>31</v>
      </c>
      <c r="H2" s="42"/>
    </row>
    <row r="3" spans="1:8" ht="17.25" customHeight="1" thickTop="1" thickBot="1">
      <c r="A3" s="43" t="s">
        <v>43</v>
      </c>
      <c r="B3" s="44"/>
      <c r="C3" s="45"/>
      <c r="D3" s="20">
        <f>D4+D24+D29+D35+D38+D42+D45</f>
        <v>162140</v>
      </c>
      <c r="E3" s="20">
        <f>E4+E24+E29+E35+E38+E42+E45</f>
        <v>105406</v>
      </c>
      <c r="F3" s="20"/>
      <c r="G3" s="20">
        <v>56734</v>
      </c>
      <c r="H3" s="21"/>
    </row>
    <row r="4" spans="1:8" ht="15" customHeight="1" thickTop="1">
      <c r="A4" s="34" t="s">
        <v>41</v>
      </c>
      <c r="B4" s="31" t="s">
        <v>44</v>
      </c>
      <c r="C4" s="32"/>
      <c r="D4" s="13">
        <f>D5+D13+D17</f>
        <v>102700</v>
      </c>
      <c r="E4" s="13">
        <f>E5+E13+E17</f>
        <v>75441</v>
      </c>
      <c r="F4" s="13"/>
      <c r="G4" s="13">
        <v>26895</v>
      </c>
      <c r="H4" s="5"/>
    </row>
    <row r="5" spans="1:8" ht="15" customHeight="1">
      <c r="A5" s="35"/>
      <c r="B5" s="29" t="s">
        <v>6</v>
      </c>
      <c r="C5" s="2" t="s">
        <v>45</v>
      </c>
      <c r="D5" s="14">
        <f>SUM(D6:D12)</f>
        <v>55700</v>
      </c>
      <c r="E5" s="14">
        <f>SUM(E6:E12)</f>
        <v>50064</v>
      </c>
      <c r="F5" s="14"/>
      <c r="G5" s="14">
        <v>5272</v>
      </c>
      <c r="H5" s="6"/>
    </row>
    <row r="6" spans="1:8" ht="15" customHeight="1">
      <c r="A6" s="35"/>
      <c r="B6" s="30"/>
      <c r="C6" s="2" t="s">
        <v>7</v>
      </c>
      <c r="D6" s="14">
        <v>44400</v>
      </c>
      <c r="E6" s="14">
        <v>40700</v>
      </c>
      <c r="F6" s="14"/>
      <c r="G6" s="14">
        <v>3700</v>
      </c>
      <c r="H6" s="6"/>
    </row>
    <row r="7" spans="1:8" ht="15" customHeight="1">
      <c r="A7" s="35"/>
      <c r="B7" s="30"/>
      <c r="C7" s="2" t="s">
        <v>8</v>
      </c>
      <c r="D7" s="14">
        <v>1200</v>
      </c>
      <c r="E7" s="14">
        <v>0</v>
      </c>
      <c r="F7" s="14"/>
      <c r="G7" s="14">
        <v>1200</v>
      </c>
      <c r="H7" s="6"/>
    </row>
    <row r="8" spans="1:8" ht="15" customHeight="1">
      <c r="A8" s="35"/>
      <c r="B8" s="30"/>
      <c r="C8" s="2" t="s">
        <v>9</v>
      </c>
      <c r="D8" s="14">
        <v>1200</v>
      </c>
      <c r="E8" s="14">
        <v>4350</v>
      </c>
      <c r="F8" s="14">
        <v>3150</v>
      </c>
      <c r="G8" s="14"/>
      <c r="H8" s="6"/>
    </row>
    <row r="9" spans="1:8" ht="15" customHeight="1">
      <c r="A9" s="35"/>
      <c r="B9" s="30"/>
      <c r="C9" s="2" t="s">
        <v>10</v>
      </c>
      <c r="D9" s="14">
        <v>0</v>
      </c>
      <c r="E9" s="14">
        <v>0</v>
      </c>
      <c r="F9" s="14"/>
      <c r="G9" s="14"/>
      <c r="H9" s="6"/>
    </row>
    <row r="10" spans="1:8" ht="15" customHeight="1">
      <c r="A10" s="35"/>
      <c r="B10" s="30"/>
      <c r="C10" s="2" t="s">
        <v>1</v>
      </c>
      <c r="D10" s="14">
        <v>3700</v>
      </c>
      <c r="E10" s="14">
        <v>1500</v>
      </c>
      <c r="F10" s="14"/>
      <c r="G10" s="14">
        <v>2200</v>
      </c>
      <c r="H10" s="6"/>
    </row>
    <row r="11" spans="1:8" ht="15" customHeight="1">
      <c r="A11" s="35"/>
      <c r="B11" s="30"/>
      <c r="C11" s="2" t="s">
        <v>11</v>
      </c>
      <c r="D11" s="14">
        <v>4000</v>
      </c>
      <c r="E11" s="14">
        <v>3466</v>
      </c>
      <c r="F11" s="14"/>
      <c r="G11" s="14">
        <v>534</v>
      </c>
      <c r="H11" s="6"/>
    </row>
    <row r="12" spans="1:8" ht="15" customHeight="1" thickBot="1">
      <c r="A12" s="35"/>
      <c r="B12" s="30"/>
      <c r="C12" s="26" t="s">
        <v>12</v>
      </c>
      <c r="D12" s="16">
        <v>1200</v>
      </c>
      <c r="E12" s="16">
        <v>48</v>
      </c>
      <c r="F12" s="16"/>
      <c r="G12" s="16">
        <v>1152</v>
      </c>
      <c r="H12" s="11"/>
    </row>
    <row r="13" spans="1:8" ht="15" customHeight="1" thickTop="1">
      <c r="A13" s="35"/>
      <c r="B13" s="52" t="s">
        <v>42</v>
      </c>
      <c r="C13" s="28" t="s">
        <v>45</v>
      </c>
      <c r="D13" s="13">
        <f>SUM(D14:D16)</f>
        <v>35400</v>
      </c>
      <c r="E13" s="13">
        <f>SUM(E14:E16)</f>
        <v>18972</v>
      </c>
      <c r="F13" s="13"/>
      <c r="G13" s="13">
        <v>16428</v>
      </c>
      <c r="H13" s="5"/>
    </row>
    <row r="14" spans="1:8" ht="15" customHeight="1">
      <c r="A14" s="35"/>
      <c r="B14" s="30"/>
      <c r="C14" s="2" t="s">
        <v>13</v>
      </c>
      <c r="D14" s="14">
        <v>12000</v>
      </c>
      <c r="E14" s="14">
        <v>11398</v>
      </c>
      <c r="F14" s="14"/>
      <c r="G14" s="14">
        <v>602</v>
      </c>
      <c r="H14" s="6"/>
    </row>
    <row r="15" spans="1:8" ht="15" customHeight="1">
      <c r="A15" s="35"/>
      <c r="B15" s="30"/>
      <c r="C15" s="2" t="s">
        <v>14</v>
      </c>
      <c r="D15" s="14">
        <v>22800</v>
      </c>
      <c r="E15" s="14">
        <v>7483</v>
      </c>
      <c r="F15" s="14"/>
      <c r="G15" s="14">
        <v>15317</v>
      </c>
      <c r="H15" s="6"/>
    </row>
    <row r="16" spans="1:8" ht="15" customHeight="1" thickBot="1">
      <c r="A16" s="35"/>
      <c r="B16" s="33"/>
      <c r="C16" s="4" t="s">
        <v>15</v>
      </c>
      <c r="D16" s="15">
        <v>600</v>
      </c>
      <c r="E16" s="15">
        <v>91</v>
      </c>
      <c r="F16" s="15"/>
      <c r="G16" s="15">
        <v>509</v>
      </c>
      <c r="H16" s="7"/>
    </row>
    <row r="17" spans="1:8" ht="15" customHeight="1" thickTop="1">
      <c r="A17" s="35"/>
      <c r="B17" s="30" t="s">
        <v>16</v>
      </c>
      <c r="C17" s="27" t="s">
        <v>45</v>
      </c>
      <c r="D17" s="17">
        <f>SUM(D18:D23)</f>
        <v>11600</v>
      </c>
      <c r="E17" s="17">
        <f>SUM(E18:E23)</f>
        <v>6405</v>
      </c>
      <c r="F17" s="17"/>
      <c r="G17" s="17">
        <v>5195</v>
      </c>
      <c r="H17" s="12"/>
    </row>
    <row r="18" spans="1:8" ht="15" customHeight="1">
      <c r="A18" s="35"/>
      <c r="B18" s="30"/>
      <c r="C18" s="2" t="s">
        <v>17</v>
      </c>
      <c r="D18" s="14">
        <v>600</v>
      </c>
      <c r="E18" s="14">
        <v>108</v>
      </c>
      <c r="F18" s="14"/>
      <c r="G18" s="14">
        <v>492</v>
      </c>
      <c r="H18" s="6"/>
    </row>
    <row r="19" spans="1:8" ht="15" customHeight="1">
      <c r="A19" s="35"/>
      <c r="B19" s="30"/>
      <c r="C19" s="2" t="s">
        <v>18</v>
      </c>
      <c r="D19" s="14">
        <v>3000</v>
      </c>
      <c r="E19" s="14">
        <v>1946</v>
      </c>
      <c r="F19" s="14"/>
      <c r="G19" s="14">
        <v>1054</v>
      </c>
      <c r="H19" s="6"/>
    </row>
    <row r="20" spans="1:8" ht="15" customHeight="1">
      <c r="A20" s="35"/>
      <c r="B20" s="30"/>
      <c r="C20" s="2" t="s">
        <v>19</v>
      </c>
      <c r="D20" s="14">
        <v>3600</v>
      </c>
      <c r="E20" s="14">
        <v>50</v>
      </c>
      <c r="F20" s="14"/>
      <c r="G20" s="14">
        <v>3550</v>
      </c>
      <c r="H20" s="6"/>
    </row>
    <row r="21" spans="1:8" ht="15" customHeight="1">
      <c r="A21" s="35"/>
      <c r="B21" s="30"/>
      <c r="C21" s="2" t="s">
        <v>20</v>
      </c>
      <c r="D21" s="14">
        <v>1000</v>
      </c>
      <c r="E21" s="14">
        <v>587</v>
      </c>
      <c r="F21" s="14"/>
      <c r="G21" s="14">
        <v>413</v>
      </c>
      <c r="H21" s="6"/>
    </row>
    <row r="22" spans="1:8" ht="15" customHeight="1">
      <c r="A22" s="35"/>
      <c r="B22" s="30"/>
      <c r="C22" s="2" t="s">
        <v>21</v>
      </c>
      <c r="D22" s="14">
        <v>1800</v>
      </c>
      <c r="E22" s="14">
        <v>3714</v>
      </c>
      <c r="F22" s="14">
        <v>1914</v>
      </c>
      <c r="G22" s="14"/>
      <c r="H22" s="6"/>
    </row>
    <row r="23" spans="1:8" ht="15" customHeight="1" thickBot="1">
      <c r="A23" s="36"/>
      <c r="B23" s="33"/>
      <c r="C23" s="4" t="s">
        <v>22</v>
      </c>
      <c r="D23" s="15">
        <v>1600</v>
      </c>
      <c r="E23" s="15">
        <v>0</v>
      </c>
      <c r="F23" s="15"/>
      <c r="G23" s="15">
        <v>1600</v>
      </c>
      <c r="H23" s="7"/>
    </row>
    <row r="24" spans="1:8" ht="15" customHeight="1" thickTop="1">
      <c r="A24" s="23"/>
      <c r="B24" s="31" t="s">
        <v>44</v>
      </c>
      <c r="C24" s="32"/>
      <c r="D24" s="13">
        <f>SUM(D26:D28)</f>
        <v>5200</v>
      </c>
      <c r="E24" s="13">
        <f>SUM(E26:E28)</f>
        <v>0</v>
      </c>
      <c r="F24" s="13"/>
      <c r="G24" s="13">
        <v>5200</v>
      </c>
      <c r="H24" s="5"/>
    </row>
    <row r="25" spans="1:8" ht="15" customHeight="1">
      <c r="A25" s="24" t="s">
        <v>51</v>
      </c>
      <c r="B25" s="29" t="s">
        <v>23</v>
      </c>
      <c r="C25" s="2" t="s">
        <v>45</v>
      </c>
      <c r="D25" s="25">
        <f>SUM(D26:D28)</f>
        <v>5200</v>
      </c>
      <c r="E25" s="25">
        <f>SUM(E26:E28)</f>
        <v>0</v>
      </c>
      <c r="F25" s="14"/>
      <c r="G25" s="14">
        <v>5200</v>
      </c>
      <c r="H25" s="6"/>
    </row>
    <row r="26" spans="1:8" ht="15" customHeight="1">
      <c r="A26" s="24" t="s">
        <v>52</v>
      </c>
      <c r="B26" s="30"/>
      <c r="C26" s="2" t="s">
        <v>23</v>
      </c>
      <c r="D26" s="14">
        <v>2000</v>
      </c>
      <c r="E26" s="14">
        <v>0</v>
      </c>
      <c r="F26" s="14"/>
      <c r="G26" s="14">
        <v>2000</v>
      </c>
      <c r="H26" s="6"/>
    </row>
    <row r="27" spans="1:8" ht="15" customHeight="1">
      <c r="A27" s="24"/>
      <c r="B27" s="30"/>
      <c r="C27" s="2" t="s">
        <v>24</v>
      </c>
      <c r="D27" s="14">
        <v>2000</v>
      </c>
      <c r="E27" s="14">
        <v>0</v>
      </c>
      <c r="F27" s="14"/>
      <c r="G27" s="14">
        <v>2000</v>
      </c>
      <c r="H27" s="6"/>
    </row>
    <row r="28" spans="1:8" ht="15" customHeight="1" thickBot="1">
      <c r="A28" s="24"/>
      <c r="B28" s="30"/>
      <c r="C28" s="3" t="s">
        <v>25</v>
      </c>
      <c r="D28" s="16">
        <v>1200</v>
      </c>
      <c r="E28" s="16">
        <v>0</v>
      </c>
      <c r="F28" s="16"/>
      <c r="G28" s="16">
        <v>1200</v>
      </c>
      <c r="H28" s="11"/>
    </row>
    <row r="29" spans="1:8" ht="15" customHeight="1" thickTop="1">
      <c r="A29" s="34" t="s">
        <v>32</v>
      </c>
      <c r="B29" s="31" t="s">
        <v>44</v>
      </c>
      <c r="C29" s="32"/>
      <c r="D29" s="13">
        <f>SUM(D31:D34)</f>
        <v>50500</v>
      </c>
      <c r="E29" s="19">
        <f>E30+0</f>
        <v>28928</v>
      </c>
      <c r="F29" s="13"/>
      <c r="G29" s="13">
        <v>21572</v>
      </c>
      <c r="H29" s="5"/>
    </row>
    <row r="30" spans="1:8" ht="15" customHeight="1">
      <c r="A30" s="35"/>
      <c r="B30" s="29" t="s">
        <v>0</v>
      </c>
      <c r="C30" s="2" t="s">
        <v>45</v>
      </c>
      <c r="D30" s="14">
        <f>SUM(D31:D34)</f>
        <v>50500</v>
      </c>
      <c r="E30" s="14">
        <f>SUM(E31:E34)</f>
        <v>28928</v>
      </c>
      <c r="F30" s="14"/>
      <c r="G30" s="14">
        <v>21572</v>
      </c>
      <c r="H30" s="6"/>
    </row>
    <row r="31" spans="1:8" ht="15" customHeight="1">
      <c r="A31" s="35"/>
      <c r="B31" s="30"/>
      <c r="C31" s="2" t="s">
        <v>50</v>
      </c>
      <c r="D31" s="14">
        <v>0</v>
      </c>
      <c r="E31" s="14">
        <v>4285</v>
      </c>
      <c r="F31" s="14">
        <v>4285</v>
      </c>
      <c r="G31" s="14"/>
      <c r="H31" s="6"/>
    </row>
    <row r="32" spans="1:8" ht="15" customHeight="1">
      <c r="A32" s="35"/>
      <c r="B32" s="30"/>
      <c r="C32" s="2" t="s">
        <v>47</v>
      </c>
      <c r="D32" s="14">
        <v>24000</v>
      </c>
      <c r="E32" s="14">
        <v>13099</v>
      </c>
      <c r="F32" s="14"/>
      <c r="G32" s="14">
        <v>10901</v>
      </c>
      <c r="H32" s="6"/>
    </row>
    <row r="33" spans="1:8" ht="15" customHeight="1">
      <c r="A33" s="35"/>
      <c r="B33" s="30"/>
      <c r="C33" s="2" t="s">
        <v>49</v>
      </c>
      <c r="D33" s="14">
        <v>18000</v>
      </c>
      <c r="E33" s="14">
        <v>11544</v>
      </c>
      <c r="F33" s="14"/>
      <c r="G33" s="14">
        <v>6456</v>
      </c>
      <c r="H33" s="6"/>
    </row>
    <row r="34" spans="1:8" ht="15" customHeight="1" thickBot="1">
      <c r="A34" s="36"/>
      <c r="B34" s="33"/>
      <c r="C34" s="4" t="s">
        <v>48</v>
      </c>
      <c r="D34" s="15">
        <v>8500</v>
      </c>
      <c r="E34" s="15">
        <v>0</v>
      </c>
      <c r="F34" s="15"/>
      <c r="G34" s="15">
        <v>8500</v>
      </c>
      <c r="H34" s="7"/>
    </row>
    <row r="35" spans="1:8" ht="15" customHeight="1" thickTop="1">
      <c r="A35" s="35" t="s">
        <v>33</v>
      </c>
      <c r="B35" s="38" t="s">
        <v>44</v>
      </c>
      <c r="C35" s="39"/>
      <c r="D35" s="17">
        <f>D36+0</f>
        <v>3700</v>
      </c>
      <c r="E35" s="17">
        <f>E36+0</f>
        <v>0</v>
      </c>
      <c r="F35" s="17"/>
      <c r="G35" s="17">
        <v>3700</v>
      </c>
      <c r="H35" s="12"/>
    </row>
    <row r="36" spans="1:8" ht="15" customHeight="1">
      <c r="A36" s="35"/>
      <c r="B36" s="29" t="s">
        <v>34</v>
      </c>
      <c r="C36" s="2" t="s">
        <v>45</v>
      </c>
      <c r="D36" s="17">
        <f>D37+0</f>
        <v>3700</v>
      </c>
      <c r="E36" s="17">
        <f>E37+0</f>
        <v>0</v>
      </c>
      <c r="F36" s="14"/>
      <c r="G36" s="14">
        <v>3700</v>
      </c>
      <c r="H36" s="6"/>
    </row>
    <row r="37" spans="1:8" ht="15" customHeight="1" thickBot="1">
      <c r="A37" s="35"/>
      <c r="B37" s="30"/>
      <c r="C37" s="3" t="s">
        <v>34</v>
      </c>
      <c r="D37" s="16">
        <v>3700</v>
      </c>
      <c r="E37" s="16">
        <v>0</v>
      </c>
      <c r="F37" s="16"/>
      <c r="G37" s="16">
        <v>3700</v>
      </c>
      <c r="H37" s="11"/>
    </row>
    <row r="38" spans="1:8" ht="15" customHeight="1" thickTop="1">
      <c r="A38" s="34" t="s">
        <v>35</v>
      </c>
      <c r="B38" s="31" t="s">
        <v>44</v>
      </c>
      <c r="C38" s="32"/>
      <c r="D38" s="13">
        <f>D39+0</f>
        <v>20</v>
      </c>
      <c r="E38" s="13">
        <f>E39+0</f>
        <v>1000</v>
      </c>
      <c r="F38" s="13">
        <v>980</v>
      </c>
      <c r="G38" s="13"/>
      <c r="H38" s="5"/>
    </row>
    <row r="39" spans="1:8" ht="15" customHeight="1">
      <c r="A39" s="35"/>
      <c r="B39" s="29" t="s">
        <v>36</v>
      </c>
      <c r="C39" s="2" t="s">
        <v>46</v>
      </c>
      <c r="D39" s="17">
        <f>D40+D41</f>
        <v>20</v>
      </c>
      <c r="E39" s="17">
        <f>E40+E41</f>
        <v>1000</v>
      </c>
      <c r="F39" s="14">
        <v>980</v>
      </c>
      <c r="G39" s="14"/>
      <c r="H39" s="6"/>
    </row>
    <row r="40" spans="1:8" ht="15" customHeight="1">
      <c r="A40" s="35"/>
      <c r="B40" s="30"/>
      <c r="C40" s="2" t="s">
        <v>37</v>
      </c>
      <c r="D40" s="14">
        <v>10</v>
      </c>
      <c r="E40" s="14">
        <v>1000</v>
      </c>
      <c r="F40" s="14">
        <v>990</v>
      </c>
      <c r="G40" s="14"/>
      <c r="H40" s="6"/>
    </row>
    <row r="41" spans="1:8" ht="15" customHeight="1" thickBot="1">
      <c r="A41" s="36"/>
      <c r="B41" s="33"/>
      <c r="C41" s="4" t="s">
        <v>38</v>
      </c>
      <c r="D41" s="15">
        <v>10</v>
      </c>
      <c r="E41" s="15">
        <v>0</v>
      </c>
      <c r="F41" s="15"/>
      <c r="G41" s="15">
        <v>10</v>
      </c>
      <c r="H41" s="7"/>
    </row>
    <row r="42" spans="1:8" ht="15" customHeight="1" thickTop="1">
      <c r="A42" s="35" t="s">
        <v>39</v>
      </c>
      <c r="B42" s="38" t="s">
        <v>44</v>
      </c>
      <c r="C42" s="39"/>
      <c r="D42" s="17">
        <f>D43+0</f>
        <v>10</v>
      </c>
      <c r="E42" s="17">
        <f>E43+0</f>
        <v>37</v>
      </c>
      <c r="F42" s="17">
        <v>27</v>
      </c>
      <c r="G42" s="17"/>
      <c r="H42" s="12"/>
    </row>
    <row r="43" spans="1:8" ht="15" customHeight="1">
      <c r="A43" s="35"/>
      <c r="B43" s="29" t="s">
        <v>39</v>
      </c>
      <c r="C43" s="2" t="s">
        <v>45</v>
      </c>
      <c r="D43" s="17">
        <f>D44+0</f>
        <v>10</v>
      </c>
      <c r="E43" s="17">
        <f>E44+0</f>
        <v>37</v>
      </c>
      <c r="F43" s="14">
        <v>27</v>
      </c>
      <c r="G43" s="14"/>
      <c r="H43" s="6"/>
    </row>
    <row r="44" spans="1:8" ht="17.25" thickBot="1">
      <c r="A44" s="35"/>
      <c r="B44" s="30"/>
      <c r="C44" s="3" t="s">
        <v>39</v>
      </c>
      <c r="D44" s="16">
        <v>10</v>
      </c>
      <c r="E44" s="16">
        <v>37</v>
      </c>
      <c r="F44" s="16">
        <v>27</v>
      </c>
      <c r="G44" s="16"/>
      <c r="H44" s="11"/>
    </row>
    <row r="45" spans="1:8" ht="17.25" thickTop="1">
      <c r="A45" s="34" t="s">
        <v>40</v>
      </c>
      <c r="B45" s="31" t="s">
        <v>44</v>
      </c>
      <c r="C45" s="32"/>
      <c r="D45" s="13">
        <f>D46+0</f>
        <v>10</v>
      </c>
      <c r="E45" s="13">
        <f>E46+0</f>
        <v>0</v>
      </c>
      <c r="F45" s="13"/>
      <c r="G45" s="13">
        <v>10</v>
      </c>
      <c r="H45" s="5"/>
    </row>
    <row r="46" spans="1:8">
      <c r="A46" s="35"/>
      <c r="B46" s="29" t="s">
        <v>40</v>
      </c>
      <c r="C46" s="2" t="s">
        <v>45</v>
      </c>
      <c r="D46" s="17">
        <f>D47+0</f>
        <v>10</v>
      </c>
      <c r="E46" s="17">
        <f>E47+0</f>
        <v>0</v>
      </c>
      <c r="F46" s="14"/>
      <c r="G46" s="14">
        <v>10</v>
      </c>
      <c r="H46" s="6"/>
    </row>
    <row r="47" spans="1:8" ht="17.25" thickBot="1">
      <c r="A47" s="37"/>
      <c r="B47" s="40"/>
      <c r="C47" s="8" t="s">
        <v>40</v>
      </c>
      <c r="D47" s="18">
        <v>10</v>
      </c>
      <c r="E47" s="18">
        <v>0</v>
      </c>
      <c r="F47" s="18"/>
      <c r="G47" s="18">
        <v>10</v>
      </c>
      <c r="H47" s="9"/>
    </row>
    <row r="48" spans="1:8">
      <c r="F48" s="22"/>
      <c r="G48" s="22"/>
      <c r="H48" s="22"/>
    </row>
    <row r="49" spans="6:8">
      <c r="F49" s="22"/>
      <c r="G49" s="22"/>
      <c r="H49" s="22"/>
    </row>
    <row r="50" spans="6:8">
      <c r="F50" s="22"/>
      <c r="G50" s="22"/>
      <c r="H50" s="22"/>
    </row>
    <row r="51" spans="6:8">
      <c r="F51" s="22"/>
      <c r="G51" s="22"/>
      <c r="H51" s="22"/>
    </row>
    <row r="52" spans="6:8">
      <c r="F52" s="22"/>
      <c r="G52" s="22"/>
      <c r="H52" s="22"/>
    </row>
    <row r="53" spans="6:8">
      <c r="F53" s="22"/>
      <c r="G53" s="22"/>
      <c r="H53" s="22"/>
    </row>
  </sheetData>
  <mergeCells count="28">
    <mergeCell ref="H1:H2"/>
    <mergeCell ref="A3:C3"/>
    <mergeCell ref="B24:C24"/>
    <mergeCell ref="A1:C1"/>
    <mergeCell ref="F1:G1"/>
    <mergeCell ref="D1:D2"/>
    <mergeCell ref="E1:E2"/>
    <mergeCell ref="A4:A23"/>
    <mergeCell ref="B4:C4"/>
    <mergeCell ref="B5:B12"/>
    <mergeCell ref="B13:B16"/>
    <mergeCell ref="B17:B23"/>
    <mergeCell ref="B25:B28"/>
    <mergeCell ref="B29:C29"/>
    <mergeCell ref="B30:B34"/>
    <mergeCell ref="A29:A34"/>
    <mergeCell ref="A45:A47"/>
    <mergeCell ref="B42:C42"/>
    <mergeCell ref="B45:C45"/>
    <mergeCell ref="B43:B44"/>
    <mergeCell ref="B46:B47"/>
    <mergeCell ref="A42:A44"/>
    <mergeCell ref="B36:B37"/>
    <mergeCell ref="A35:A37"/>
    <mergeCell ref="B38:C38"/>
    <mergeCell ref="B39:B41"/>
    <mergeCell ref="A38:A41"/>
    <mergeCell ref="B35:C35"/>
  </mergeCells>
  <phoneticPr fontId="1" type="noConversion"/>
  <pageMargins left="0.51181102362204722" right="0.51181102362204722" top="0.74803149606299213" bottom="0.55118110236220474" header="0.19685039370078741" footer="0"/>
  <pageSetup paperSize="9" orientation="portrait" r:id="rId1"/>
  <headerFooter>
    <oddHeader>&amp;C&amp;16 2011년 세출결산서&amp;R
(단위:천원)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행복을나누는사람들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박국장님</dc:creator>
  <cp:lastModifiedBy>박국장님</cp:lastModifiedBy>
  <cp:lastPrinted>2012-02-15T05:25:58Z</cp:lastPrinted>
  <dcterms:created xsi:type="dcterms:W3CDTF">2010-02-24T07:23:04Z</dcterms:created>
  <dcterms:modified xsi:type="dcterms:W3CDTF">2012-03-04T07:30:57Z</dcterms:modified>
</cp:coreProperties>
</file>